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425" activeTab="1"/>
  </bookViews>
  <sheets>
    <sheet name="Enzyme Assay" sheetId="4" r:id="rId1"/>
    <sheet name="Chart2" sheetId="5" r:id="rId2"/>
    <sheet name="Sheet1" sheetId="1" r:id="rId3"/>
    <sheet name="Sheet2" sheetId="2" r:id="rId4"/>
    <sheet name="Sheet3" sheetId="3" r:id="rId5"/>
  </sheet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3" i="1"/>
  <c r="D4" i="1"/>
  <c r="D5" i="1"/>
  <c r="D6" i="1"/>
  <c r="D7" i="1"/>
  <c r="D8" i="1"/>
  <c r="D9" i="1"/>
  <c r="D10" i="1"/>
  <c r="D3" i="1"/>
  <c r="E3" i="1" s="1"/>
  <c r="E7" i="1" l="1"/>
  <c r="E10" i="1"/>
  <c r="E9" i="1"/>
  <c r="E5" i="1"/>
  <c r="E6" i="1"/>
  <c r="E8" i="1"/>
  <c r="E4" i="1"/>
</calcChain>
</file>

<file path=xl/sharedStrings.xml><?xml version="1.0" encoding="utf-8"?>
<sst xmlns="http://schemas.openxmlformats.org/spreadsheetml/2006/main" count="17" uniqueCount="16">
  <si>
    <t>A1</t>
  </si>
  <si>
    <t>B1</t>
  </si>
  <si>
    <t>C1</t>
  </si>
  <si>
    <t>D1</t>
  </si>
  <si>
    <t>E1</t>
  </si>
  <si>
    <t>F1</t>
  </si>
  <si>
    <t>G1</t>
  </si>
  <si>
    <t>H1</t>
  </si>
  <si>
    <t>Reading 1</t>
  </si>
  <si>
    <t>Reading 2</t>
  </si>
  <si>
    <t xml:space="preserve">Avg. </t>
  </si>
  <si>
    <t>Avg. Minus no enzyme ctrl</t>
  </si>
  <si>
    <t xml:space="preserve">Enzyme concentration  </t>
  </si>
  <si>
    <t>Absorbance</t>
  </si>
  <si>
    <t>St. Dev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</si>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</sst>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Sheet1!$I$3:$I$10</c:f>
              <c:numCache>
                <c:formatCode>General</c:formatCode>
                <c:ptCount val="8"/>
                <c:pt idx="0">
                  <c:v>0</c:v>
                </c:pt>
                <c:pt idx="1">
                  <c:v>0.08</c:v>
                </c:pt>
                <c:pt idx="2">
                  <c:v>0.60299999999999998</c:v>
                </c:pt>
                <c:pt idx="3">
                  <c:v>8.1000000000000003E-2</c:v>
                </c:pt>
                <c:pt idx="4">
                  <c:v>9.5000000000000001E-2</c:v>
                </c:pt>
                <c:pt idx="5">
                  <c:v>0.49554999999999999</c:v>
                </c:pt>
                <c:pt idx="6">
                  <c:v>0.08</c:v>
                </c:pt>
                <c:pt idx="7">
                  <c:v>5.7000000000000002E-2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196864"/>
        <c:axId val="98669696"/>
      </c:barChart>
      <c:catAx>
        <c:axId val="9819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Enzyme</a:t>
                </a:r>
                <a:r>
                  <a:rPr lang="en-US" baseline="0"/>
                  <a:t> Concentration (uM)</a:t>
                </a:r>
                <a:endParaRPr lang="en-US"/>
              </a:p>
            </c:rich>
          </c:tx>
          <c:layout/>
          <c:overlay val="0"/>
        </c:title>
        <c:majorTickMark val="out"/>
        <c:minorTickMark val="none"/>
        <c:tickLblPos val="nextTo"/>
        <c:crossAx val="98669696"/>
        <c:crosses val="autoZero"/>
        <c:auto val="1"/>
        <c:lblAlgn val="ctr"/>
        <c:lblOffset val="100"/>
        <c:tickLblSkip val="1"/>
        <c:noMultiLvlLbl val="0"/>
      </c:catAx>
      <c:valAx>
        <c:axId val="98669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196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28575"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Sheet1!$H$3:$H$10</c:f>
              <c:numCache>
                <c:formatCode>General</c:formatCode>
                <c:ptCount val="8"/>
                <c:pt idx="0">
                  <c:v>0</c:v>
                </c:pt>
                <c:pt idx="1">
                  <c:v>0.125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1</c:v>
                </c:pt>
                <c:pt idx="6">
                  <c:v>1.25</c:v>
                </c:pt>
                <c:pt idx="7">
                  <c:v>1.5</c:v>
                </c:pt>
              </c:numCache>
            </c:numRef>
          </c:cat>
          <c:val>
            <c:numRef>
              <c:f>Sheet1!$I$3:$I$10</c:f>
              <c:numCache>
                <c:formatCode>General</c:formatCode>
                <c:ptCount val="8"/>
                <c:pt idx="0">
                  <c:v>0</c:v>
                </c:pt>
                <c:pt idx="1">
                  <c:v>0.08</c:v>
                </c:pt>
                <c:pt idx="2">
                  <c:v>0.60299999999999998</c:v>
                </c:pt>
                <c:pt idx="3">
                  <c:v>8.1000000000000003E-2</c:v>
                </c:pt>
                <c:pt idx="4">
                  <c:v>9.5000000000000001E-2</c:v>
                </c:pt>
                <c:pt idx="5">
                  <c:v>0.49554999999999999</c:v>
                </c:pt>
                <c:pt idx="6">
                  <c:v>0.08</c:v>
                </c:pt>
                <c:pt idx="7">
                  <c:v>5.7000000000000002E-2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496640"/>
        <c:axId val="116514816"/>
      </c:barChart>
      <c:catAx>
        <c:axId val="11649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Enzyme Concentratation (uM)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6514816"/>
        <c:crosses val="autoZero"/>
        <c:auto val="1"/>
        <c:lblAlgn val="ctr"/>
        <c:lblOffset val="100"/>
        <c:noMultiLvlLbl val="0"/>
      </c:catAx>
      <c:valAx>
        <c:axId val="116514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Absorbance at 410nm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6496640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5" name="Table5" displayName="Table5" ref="A2:F10" totalsRowShown="0">
  <autoFilter ref="A2:F10"/>
  <tableColumns count="6">
    <tableColumn id="1" name="Column1"/>
    <tableColumn id="2" name="Reading 1"/>
    <tableColumn id="3" name="Reading 2"/>
    <tableColumn id="4" name="Avg. ">
      <calculatedColumnFormula>AVERAGE(B3:C3)</calculatedColumnFormula>
    </tableColumn>
    <tableColumn id="5" name="Avg. Minus no enzyme ctrl"/>
    <tableColumn id="6" name="St. Dev">
      <calculatedColumnFormula>STDEV(B3,C3)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Table6" displayName="Table6" ref="H2:J10" totalsRowShown="0">
  <autoFilter ref="H2:J10"/>
  <tableColumns count="3">
    <tableColumn id="1" name="Enzyme concentration  "/>
    <tableColumn id="2" name="Absorbance"/>
    <tableColumn id="3" name="St. Dev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workbookViewId="0">
      <selection activeCell="E15" sqref="E15"/>
    </sheetView>
  </sheetViews>
  <sheetFormatPr defaultRowHeight="15" x14ac:dyDescent="0.25"/>
  <cols>
    <col min="1" max="1" width="11" customWidth="1"/>
    <col min="2" max="3" width="11.7109375" customWidth="1"/>
    <col min="5" max="5" width="26.42578125" customWidth="1"/>
    <col min="6" max="6" width="9.28515625" customWidth="1"/>
    <col min="8" max="8" width="24.5703125" customWidth="1"/>
    <col min="9" max="9" width="20.140625" customWidth="1"/>
    <col min="10" max="10" width="9.28515625" customWidth="1"/>
  </cols>
  <sheetData>
    <row r="2" spans="1:10" x14ac:dyDescent="0.25">
      <c r="A2" t="s">
        <v>15</v>
      </c>
      <c r="B2" t="s">
        <v>8</v>
      </c>
      <c r="C2" t="s">
        <v>9</v>
      </c>
      <c r="D2" t="s">
        <v>10</v>
      </c>
      <c r="E2" t="s">
        <v>11</v>
      </c>
      <c r="F2" t="s">
        <v>14</v>
      </c>
      <c r="H2" t="s">
        <v>12</v>
      </c>
      <c r="I2" t="s">
        <v>13</v>
      </c>
      <c r="J2" t="s">
        <v>14</v>
      </c>
    </row>
    <row r="3" spans="1:10" x14ac:dyDescent="0.25">
      <c r="A3" t="s">
        <v>0</v>
      </c>
      <c r="B3">
        <v>0</v>
      </c>
      <c r="C3">
        <v>0.02</v>
      </c>
      <c r="D3">
        <f>AVERAGE(B3:C3)</f>
        <v>0.01</v>
      </c>
      <c r="E3" t="str">
        <f>IMSUB(D3,D3)</f>
        <v>0</v>
      </c>
      <c r="F3">
        <f>STDEV(B3,C3)</f>
        <v>1.4142135623730951E-2</v>
      </c>
      <c r="H3">
        <v>0</v>
      </c>
      <c r="I3">
        <v>0</v>
      </c>
      <c r="J3">
        <v>1.4142135623730951E-2</v>
      </c>
    </row>
    <row r="4" spans="1:10" x14ac:dyDescent="0.25">
      <c r="A4" t="s">
        <v>1</v>
      </c>
      <c r="B4">
        <v>8.1000000000000003E-2</v>
      </c>
      <c r="C4">
        <v>9.9000000000000005E-2</v>
      </c>
      <c r="D4">
        <f t="shared" ref="D4:D10" si="0">AVERAGE(B4:C4)</f>
        <v>0.09</v>
      </c>
      <c r="E4" t="str">
        <f>IMSUB(D4,D3)</f>
        <v>0.08</v>
      </c>
      <c r="F4">
        <f t="shared" ref="F4:F10" si="1">STDEV(B4,C4)</f>
        <v>1.2727922061357857E-2</v>
      </c>
      <c r="H4">
        <v>0.125</v>
      </c>
      <c r="I4">
        <v>0.08</v>
      </c>
      <c r="J4">
        <v>1.2727922061357857E-2</v>
      </c>
    </row>
    <row r="5" spans="1:10" x14ac:dyDescent="0.25">
      <c r="A5" t="s">
        <v>2</v>
      </c>
      <c r="B5">
        <v>0.74399999999999999</v>
      </c>
      <c r="C5">
        <v>0.48199999999999998</v>
      </c>
      <c r="D5">
        <f t="shared" si="0"/>
        <v>0.61299999999999999</v>
      </c>
      <c r="E5" t="str">
        <f>IMSUB(D5,D3)</f>
        <v>0.603</v>
      </c>
      <c r="F5">
        <f t="shared" si="1"/>
        <v>0.18526197667087566</v>
      </c>
      <c r="H5">
        <v>0.25</v>
      </c>
      <c r="I5">
        <v>0.60299999999999998</v>
      </c>
      <c r="J5">
        <v>0.18526197667087566</v>
      </c>
    </row>
    <row r="6" spans="1:10" x14ac:dyDescent="0.25">
      <c r="A6" t="s">
        <v>3</v>
      </c>
      <c r="B6">
        <v>8.6999999999999994E-2</v>
      </c>
      <c r="C6">
        <v>9.5000000000000001E-2</v>
      </c>
      <c r="D6">
        <f t="shared" si="0"/>
        <v>9.0999999999999998E-2</v>
      </c>
      <c r="E6" t="str">
        <f>IMSUB(D6,D3)</f>
        <v>0.081</v>
      </c>
      <c r="F6">
        <f t="shared" si="1"/>
        <v>5.6568542494923853E-3</v>
      </c>
      <c r="H6">
        <v>0.5</v>
      </c>
      <c r="I6">
        <v>8.1000000000000003E-2</v>
      </c>
      <c r="J6">
        <v>5.6568542494923853E-3</v>
      </c>
    </row>
    <row r="7" spans="1:10" x14ac:dyDescent="0.25">
      <c r="A7" t="s">
        <v>4</v>
      </c>
      <c r="B7">
        <v>0.09</v>
      </c>
      <c r="C7">
        <v>0.12</v>
      </c>
      <c r="D7">
        <f t="shared" si="0"/>
        <v>0.105</v>
      </c>
      <c r="E7" t="str">
        <f>IMSUB(D7,D3)</f>
        <v>0.095</v>
      </c>
      <c r="F7">
        <f t="shared" si="1"/>
        <v>2.1213203435596486E-2</v>
      </c>
      <c r="H7">
        <v>0.75</v>
      </c>
      <c r="I7">
        <v>9.5000000000000001E-2</v>
      </c>
      <c r="J7">
        <v>2.1213203435596486E-2</v>
      </c>
    </row>
    <row r="8" spans="1:10" x14ac:dyDescent="0.25">
      <c r="A8" t="s">
        <v>5</v>
      </c>
      <c r="B8">
        <v>0.48599999999999999</v>
      </c>
      <c r="C8">
        <v>0.52500000000000002</v>
      </c>
      <c r="D8">
        <f t="shared" si="0"/>
        <v>0.50550000000000006</v>
      </c>
      <c r="E8" t="str">
        <f>IMSUB(D8,D3)</f>
        <v>0.4955</v>
      </c>
      <c r="F8">
        <f t="shared" si="1"/>
        <v>2.7577164466275381E-2</v>
      </c>
      <c r="H8">
        <v>1</v>
      </c>
      <c r="I8">
        <v>0.49554999999999999</v>
      </c>
      <c r="J8">
        <v>2.7577164466275381E-2</v>
      </c>
    </row>
    <row r="9" spans="1:10" x14ac:dyDescent="0.25">
      <c r="A9" t="s">
        <v>6</v>
      </c>
      <c r="B9">
        <v>8.2000000000000003E-2</v>
      </c>
      <c r="C9">
        <v>9.8000000000000004E-2</v>
      </c>
      <c r="D9">
        <f t="shared" si="0"/>
        <v>0.09</v>
      </c>
      <c r="E9" t="str">
        <f>IMSUB(D9,D3)</f>
        <v>0.08</v>
      </c>
      <c r="F9">
        <f t="shared" si="1"/>
        <v>1.1313708498984762E-2</v>
      </c>
      <c r="H9">
        <v>1.25</v>
      </c>
      <c r="I9">
        <v>0.08</v>
      </c>
      <c r="J9">
        <v>1.1313708498984762E-2</v>
      </c>
    </row>
    <row r="10" spans="1:10" x14ac:dyDescent="0.25">
      <c r="A10" t="s">
        <v>7</v>
      </c>
      <c r="B10">
        <v>5.1999999999999998E-2</v>
      </c>
      <c r="C10">
        <v>8.2000000000000003E-2</v>
      </c>
      <c r="D10">
        <f t="shared" si="0"/>
        <v>6.7000000000000004E-2</v>
      </c>
      <c r="E10" t="str">
        <f>IMSUB(D10,D3)</f>
        <v>0.057</v>
      </c>
      <c r="F10">
        <f t="shared" si="1"/>
        <v>2.1213203435596403E-2</v>
      </c>
      <c r="H10">
        <v>1.5</v>
      </c>
      <c r="I10">
        <v>5.7000000000000002E-2</v>
      </c>
      <c r="J10">
        <v>2.1213203435596403E-2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Enzyme Assay</vt:lpstr>
      <vt:lpstr>Chart2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Urvashi Mitbander</dc:creator>
  <cp:lastModifiedBy>Urvashi Mitbander</cp:lastModifiedBy>
  <dcterms:created xsi:type="dcterms:W3CDTF">2012-12-02T17:48:51Z</dcterms:created>
  <dcterms:modified xsi:type="dcterms:W3CDTF">2012-12-02T19:15:53Z</dcterms:modified>
</cp:coreProperties>
</file>